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16890" windowHeight="784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<sst xmlns="http://schemas.openxmlformats.org/spreadsheetml/2006/main" count="181" uniqueCount="164">
  <si>
    <t>СОГЛАСОВАНО:</t>
  </si>
  <si>
    <t>Наблюдательным Советом МАОУ СОШ №40</t>
  </si>
  <si>
    <t>Директор МАОУ СОШ 40</t>
  </si>
  <si>
    <t>(наименование должности лица,</t>
  </si>
  <si>
    <t>утверждающего документ)</t>
  </si>
  <si>
    <t>О.А. Зосина</t>
  </si>
  <si>
    <t>(подпись) (расшифровка подписи)</t>
  </si>
  <si>
    <t>24 февраля 2014</t>
  </si>
  <si>
    <t xml:space="preserve"> ОТЧЕТ</t>
  </si>
  <si>
    <t>о результатах деятельности учреждения МБОУ СОШ № 40</t>
  </si>
  <si>
    <t>и об использовании закрепленного за ним имущества</t>
  </si>
  <si>
    <t>За  2014 г.</t>
  </si>
  <si>
    <t>Раздел 1. Общие сведения об учреждении</t>
  </si>
  <si>
    <t xml:space="preserve">1. </t>
  </si>
  <si>
    <t>Разрешительные   документы,   на основании которых учреждение осуществляет деятельность</t>
  </si>
  <si>
    <t xml:space="preserve">Номер   </t>
  </si>
  <si>
    <t>Дата выдачи</t>
  </si>
  <si>
    <t xml:space="preserve">Срок   действия </t>
  </si>
  <si>
    <t xml:space="preserve">Лицензия </t>
  </si>
  <si>
    <t>бессрочно</t>
  </si>
  <si>
    <t>Свидетельство ЕГРЮЛ</t>
  </si>
  <si>
    <t>1020300978213</t>
  </si>
  <si>
    <t>ИНН</t>
  </si>
  <si>
    <t>0323091894</t>
  </si>
  <si>
    <t>Свид-во о гос. Аккредитации</t>
  </si>
  <si>
    <t xml:space="preserve">2. </t>
  </si>
  <si>
    <t xml:space="preserve">Виды деятельности:                                                 </t>
  </si>
  <si>
    <t>2.1.</t>
  </si>
  <si>
    <t xml:space="preserve">Основные:               образовательная деятельность                                           </t>
  </si>
  <si>
    <t>2.2.</t>
  </si>
  <si>
    <t xml:space="preserve">Иные:                                                               </t>
  </si>
  <si>
    <t xml:space="preserve">3. </t>
  </si>
  <si>
    <t xml:space="preserve">Услуги (работы), которые оказываются за плату       </t>
  </si>
  <si>
    <t>Перечень потребителей данной услуги (работы)</t>
  </si>
  <si>
    <t>предыдущий год</t>
  </si>
  <si>
    <t>отчетный год</t>
  </si>
  <si>
    <t>Структура   согласно штатному расписанию</t>
  </si>
  <si>
    <t>Квалификация</t>
  </si>
  <si>
    <t>Штатная численность работников учреждения на начало года</t>
  </si>
  <si>
    <t>Штатная численность работников учреждения на конецгода</t>
  </si>
  <si>
    <t>Причины изменения</t>
  </si>
  <si>
    <t>Среднесписочная численность работников учреждения за отчетный период</t>
  </si>
  <si>
    <t>Средняя   заработная плата работников учреждения за отчетный период</t>
  </si>
  <si>
    <t>Администрация</t>
  </si>
  <si>
    <t>высшая</t>
  </si>
  <si>
    <t>1 категория</t>
  </si>
  <si>
    <t>2 категория</t>
  </si>
  <si>
    <t>б/категории</t>
  </si>
  <si>
    <t xml:space="preserve">Специалисты  </t>
  </si>
  <si>
    <t>1категория</t>
  </si>
  <si>
    <t>итого</t>
  </si>
  <si>
    <t>Обслуживающий</t>
  </si>
  <si>
    <t xml:space="preserve">персонал     </t>
  </si>
  <si>
    <t>Итого</t>
  </si>
  <si>
    <t>5.</t>
  </si>
  <si>
    <t xml:space="preserve">Количество вакансий </t>
  </si>
  <si>
    <t>Начало года</t>
  </si>
  <si>
    <t>Конец года</t>
  </si>
  <si>
    <t>6.</t>
  </si>
  <si>
    <t>Степень износа основных средств</t>
  </si>
  <si>
    <t>Раздел 2. Результат деятельности учреждения</t>
  </si>
  <si>
    <t>7.</t>
  </si>
  <si>
    <t>Показатели выполнения муниципального задания (количественные и качественные) с указанием причин отклонения  от запланированных значений</t>
  </si>
  <si>
    <t>План</t>
  </si>
  <si>
    <t>Факт</t>
  </si>
  <si>
    <t>Сохранность контингента</t>
  </si>
  <si>
    <t>Положительные результаты:</t>
  </si>
  <si>
    <t>Не менее 80</t>
  </si>
  <si>
    <t>Итоговой аттестации (ГИА, ЕГЭ)</t>
  </si>
  <si>
    <t>Количество участников олимпиад, конкурсов, смотров, выставок</t>
  </si>
  <si>
    <t>Укомплектованность кадрами, имеющими необходимую квалификацию</t>
  </si>
  <si>
    <t>Полнота и реализация образовательных программ</t>
  </si>
  <si>
    <t>Количество детей, охваченных отдыхом и оздоровлением (чел)</t>
  </si>
  <si>
    <t xml:space="preserve"> 46-ЛДП, 24-Соц.гагерь</t>
  </si>
  <si>
    <t xml:space="preserve"> 46-ЛДП, 24-Соц.гагерь </t>
  </si>
  <si>
    <t>8.</t>
  </si>
  <si>
    <t xml:space="preserve">Пропускная способность/мощность учреждения, а также загрузка учреждения ( в том числе в динамике к предыдущему году </t>
  </si>
  <si>
    <t>Предыдущий год  2012</t>
  </si>
  <si>
    <t>Отчетный год   2013</t>
  </si>
  <si>
    <t>9.</t>
  </si>
  <si>
    <t xml:space="preserve">Изменения кредиторской   задолженности в разрезе поступлений (выплат), предусмотренных Планом финансово-хозяйственной    деятельности учреждения (далее - План) относительно предыдущего  отчетного года (в %)        Причины образования просроченной кредиторской задолженности  </t>
  </si>
  <si>
    <t>в разы</t>
  </si>
  <si>
    <t>10.</t>
  </si>
  <si>
    <t xml:space="preserve">Изменения дебиторской  задолженности в разрезе      поступлений (выплат),  предусмотренных Планом  относительно предыдущего отчетного года (в %)     Причины образования дебиторской задолженности, нереальной к   взысканию          </t>
  </si>
  <si>
    <t>11.</t>
  </si>
  <si>
    <t xml:space="preserve">Изменение балансовой  (остаточной) стоимости     нефинансовых активов относительно предыдущего отчетного года (в процентах)      </t>
  </si>
  <si>
    <t>12.</t>
  </si>
  <si>
    <t xml:space="preserve">Выставленные требования в возмещение ущерба по недостачам и хищениям материальных     ценностей, денежных средств, а также от порчи материальных  ценностей (общая сумма в тыс. руб.    </t>
  </si>
  <si>
    <t>13.</t>
  </si>
  <si>
    <t xml:space="preserve">Доходы, полученные от оказания  платных услуг (выполнения работ) (тыс. руб.):                    </t>
  </si>
  <si>
    <t xml:space="preserve">Общая сумма доходов (тыс. руб.) </t>
  </si>
  <si>
    <t>14.</t>
  </si>
  <si>
    <t xml:space="preserve">Общие суммы прибыли учреждения  после налогообложения в отчетном периоде, образовавшейся в связи с оказанием учреждением частично платных и полностью платных услуг (работ), тыс. руб. </t>
  </si>
  <si>
    <t>15.</t>
  </si>
  <si>
    <t>Цены (тарифы) на платные услуги,работы, оказываемые потребителям в динамике в течении отчетного периода ( месяц/руб)</t>
  </si>
  <si>
    <t>Итого: (сумма тыс,руб)</t>
  </si>
  <si>
    <t xml:space="preserve">относительно предыдущего    отчетного года (в процентах)    </t>
  </si>
  <si>
    <t>16.</t>
  </si>
  <si>
    <t xml:space="preserve">Количество потребителей,  воспользовавшихся услугами  (работами) учреждения:    в том числе:       </t>
  </si>
  <si>
    <t xml:space="preserve">в том числе:                    </t>
  </si>
  <si>
    <t xml:space="preserve">платными для потребителей       </t>
  </si>
  <si>
    <t>17.</t>
  </si>
  <si>
    <t xml:space="preserve">Количество жалоб потребителей:  </t>
  </si>
  <si>
    <t xml:space="preserve">принятые меры по результатам рассмотрения жалоб              </t>
  </si>
  <si>
    <t>18.</t>
  </si>
  <si>
    <t>Информация о проверках деятельности учреждения, проведенных уполномоченными органами и организациями, с указанием тем проверок</t>
  </si>
  <si>
    <t>1) Приемка готовности школы к новому учебному году; 2)Плановая проверка ГО и ЧС</t>
  </si>
  <si>
    <t>19.</t>
  </si>
  <si>
    <t xml:space="preserve">Суммы поступлений (с учетом  возвратов) в разрезе поступлений,    предусмотренных Планом    </t>
  </si>
  <si>
    <t>Плановые поступления (тыс.руб)</t>
  </si>
  <si>
    <t>Кассовые поступления (тыс.руб)</t>
  </si>
  <si>
    <t>20.</t>
  </si>
  <si>
    <t xml:space="preserve">Суммы выплат (с учетом  восстановленных кассовых выплат) в разрезе выплат,       предусмотренных Планом            </t>
  </si>
  <si>
    <t>Плановые выплаты (тыс.руб)</t>
  </si>
  <si>
    <t>Кассовые выплаты (тыс.руб)</t>
  </si>
  <si>
    <t>Плановые выплаты(тыс.руб)</t>
  </si>
  <si>
    <t>21.</t>
  </si>
  <si>
    <t xml:space="preserve">Участие учреждения в качестве   учредителя или участника в   других юридических лицах, в том числе внесение денежных средств и иного имущества в уставный  (складочный) капитал других    юридических лиц   </t>
  </si>
  <si>
    <t>22.</t>
  </si>
  <si>
    <t xml:space="preserve">Количество совершенных сделок,в том числе: </t>
  </si>
  <si>
    <t xml:space="preserve">  крупных сделок (ед.);         </t>
  </si>
  <si>
    <t xml:space="preserve">  в совершении которых имеется заинтересованность (ед.)        </t>
  </si>
  <si>
    <t>23.</t>
  </si>
  <si>
    <t>Информация об осуществлении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 (виды деятельности, подлежащие обязательному социальному страхованию)</t>
  </si>
  <si>
    <t>24.</t>
  </si>
  <si>
    <t>Объем финансового обеспечения   деятельности, связанной с  выполнением работ или оказанием услуг, в соотвествии с обязательствами перед страховщиком по обязательному социальному страхованию (тыс. руб.)</t>
  </si>
  <si>
    <t>25.</t>
  </si>
  <si>
    <t xml:space="preserve">Состав наблюдательного совета                                       </t>
  </si>
  <si>
    <t xml:space="preserve">Количественный состав:     </t>
  </si>
  <si>
    <t xml:space="preserve">Должность:                 </t>
  </si>
  <si>
    <t xml:space="preserve">Фамилия, Имя, Отчество (полностью)   </t>
  </si>
  <si>
    <t>Председатель</t>
  </si>
  <si>
    <t>Трубченинова Л.В.</t>
  </si>
  <si>
    <t>Член</t>
  </si>
  <si>
    <t>Продайвода Н.Ф.</t>
  </si>
  <si>
    <t>Дудина Е.Д.</t>
  </si>
  <si>
    <t>Миронова Т.В.</t>
  </si>
  <si>
    <t>Раздел 3. Об использовании имущества, закрепленного за учреждением</t>
  </si>
  <si>
    <t>N</t>
  </si>
  <si>
    <t>Наименование показателя</t>
  </si>
  <si>
    <t>На начало отчетного периода</t>
  </si>
  <si>
    <t>На конец отчетного периода</t>
  </si>
  <si>
    <t xml:space="preserve">Общая балансовая (остаточная) стоимость    недвижимого имущества, находящегося у учреждения   на праве оперативного управления              </t>
  </si>
  <si>
    <t>9403157,42(3200946,75)</t>
  </si>
  <si>
    <t>9403157,42(2974612,51)</t>
  </si>
  <si>
    <t xml:space="preserve">Общая балансовая (остаточная) стоимость   недвижимого имущества, находящегося у учреждения  на праве оперативного управления и переданного в   аренду      </t>
  </si>
  <si>
    <t xml:space="preserve">Общая балансовая (остаточная) стоимость    недвижимого имущества, находящегося у учреждения   на праве оперативного управления и переданного в    безвозмездное пользование     </t>
  </si>
  <si>
    <t xml:space="preserve">Общая балансовая (остаточная) стоимость движимого имущества, находящегося у учреждения на праве оперативного управления     </t>
  </si>
  <si>
    <t>5012149,99(773239,84)</t>
  </si>
  <si>
    <t>5493279,54(1030842,42)</t>
  </si>
  <si>
    <t xml:space="preserve">Общая балансовая (остаточная) стоимость движимого имущества, находящегося у учреждения на праве оперативного управления      оперативного управления и переданного в аренду    </t>
  </si>
  <si>
    <t xml:space="preserve">Общая балансовая (остаточная) стоимость движимого имущества, находящегося у учреждения на праве    оперативного управления и переданного в   безвозмездное пользование          </t>
  </si>
  <si>
    <t xml:space="preserve">Общая площадь объектов недвижимого имущества,   находящегося у учреждения на праве оперативного   управления   </t>
  </si>
  <si>
    <t xml:space="preserve">Общая площадь объектов недвижимого имущества,  находящегося у учреждения на праве оперативного   управления и переданного в аренду     </t>
  </si>
  <si>
    <t xml:space="preserve">Общая площадь объектов недвижимого имущества,  находящегося у учреждения на праве оперативного  управления и переданного в безвозмездное     пользование </t>
  </si>
  <si>
    <t xml:space="preserve">Количество объектов недвижимого имущества,   находящегося у учреждения на праве оперативного   управления       </t>
  </si>
  <si>
    <t xml:space="preserve">Объем средств, полученных в отчетном году от распоряжения в установленном порядке имуществом,  находящимся у учреждения на праве оперативного   управления           </t>
  </si>
  <si>
    <t xml:space="preserve">Общая балансовая (остаточная) стоимость    недвижимого имущества, приобретенного учреждением   в отчетном году за счет средств, выделенных    органом, осуществляющим функции и полномочия     учредителя, учреждению на указанные цели &lt;*&gt;      </t>
  </si>
  <si>
    <t xml:space="preserve">Общая балансовая (остаточная) стоимость    недвижимого имущества, приобретенного учреждением  в отчетном году за счет доходов, полученных от    платных услуг и иной приносящей доход деятельности &lt;*&gt;   </t>
  </si>
  <si>
    <t xml:space="preserve">Общая балансовая (остаточная) стоимость особо    ценного движимого имущества, находящегося у     учреждения на праве оперативного управления &lt;*&gt;     </t>
  </si>
  <si>
    <t>2404330,83(773239,84)</t>
  </si>
  <si>
    <t>1248744,85(686086,94)</t>
  </si>
  <si>
    <t>управление роспотребнадзора май 2014 года (замена окон, установка ростовой мебели, замена полов в горячем цехе столовой)</t>
  </si>
  <si>
    <t>Саганова Р.Ц.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</si>
</sst>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0"/>
      <name val="Courier New"/>
      <family val="3"/>
    </font>
    <font>
      <u val="single"/>
      <sz val="10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14" fontId="0" fillId="33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/>
    </xf>
    <xf numFmtId="0" fontId="1" fillId="34" borderId="16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17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11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/>
    </xf>
    <xf numFmtId="2" fontId="0" fillId="34" borderId="11" xfId="0" applyNumberFormat="1" applyFont="1" applyFill="1" applyBorder="1" applyAlignment="1">
      <alignment/>
    </xf>
    <xf numFmtId="2" fontId="0" fillId="34" borderId="12" xfId="0" applyNumberFormat="1" applyFont="1" applyFill="1" applyBorder="1" applyAlignment="1">
      <alignment/>
    </xf>
    <xf numFmtId="2" fontId="0" fillId="34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2" fontId="6" fillId="34" borderId="1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34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34" borderId="18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6" fillId="34" borderId="11" xfId="0" applyFon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2" fontId="0" fillId="34" borderId="2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9" fontId="0" fillId="0" borderId="11" xfId="0" applyNumberFormat="1" applyFont="1" applyFill="1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36" borderId="12" xfId="0" applyFill="1" applyBorder="1" applyAlignment="1">
      <alignment horizontal="center" wrapText="1"/>
    </xf>
    <xf numFmtId="0" fontId="0" fillId="36" borderId="18" xfId="0" applyFont="1" applyFill="1" applyBorder="1" applyAlignment="1">
      <alignment horizont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zoomScalePageLayoutView="0" workbookViewId="0" topLeftCell="A1">
      <selection activeCell="D142" sqref="D142:I142"/>
    </sheetView>
  </sheetViews>
  <sheetFormatPr defaultColWidth="9.00390625" defaultRowHeight="12.75"/>
  <cols>
    <col min="2" max="2" width="10.625" style="0" customWidth="1"/>
    <col min="3" max="3" width="45.625" style="0" customWidth="1"/>
    <col min="4" max="4" width="10.75390625" style="0" customWidth="1"/>
    <col min="5" max="5" width="11.375" style="0" customWidth="1"/>
    <col min="6" max="6" width="17.25390625" style="0" customWidth="1"/>
    <col min="7" max="7" width="13.25390625" style="0" customWidth="1"/>
    <col min="9" max="9" width="5.125" style="0" customWidth="1"/>
    <col min="10" max="10" width="17.00390625" style="0" customWidth="1"/>
  </cols>
  <sheetData>
    <row r="1" spans="1:7" s="1" customFormat="1" ht="12.75">
      <c r="A1" t="s">
        <v>0</v>
      </c>
      <c r="B1"/>
      <c r="C1"/>
      <c r="F1" t="s">
        <v>0</v>
      </c>
      <c r="G1"/>
    </row>
    <row r="2" spans="1:7" s="1" customFormat="1" ht="12.75">
      <c r="A2" t="s">
        <v>1</v>
      </c>
      <c r="B2"/>
      <c r="C2"/>
      <c r="F2" t="s">
        <v>2</v>
      </c>
      <c r="G2"/>
    </row>
    <row r="3" spans="1:7" s="1" customFormat="1" ht="13.5">
      <c r="A3" s="2" t="s">
        <v>3</v>
      </c>
      <c r="B3"/>
      <c r="C3"/>
      <c r="F3" s="2" t="s">
        <v>3</v>
      </c>
      <c r="G3"/>
    </row>
    <row r="4" spans="1:7" s="1" customFormat="1" ht="13.5">
      <c r="A4" s="2" t="s">
        <v>4</v>
      </c>
      <c r="B4"/>
      <c r="C4"/>
      <c r="F4" s="2" t="s">
        <v>4</v>
      </c>
      <c r="G4"/>
    </row>
    <row r="5" spans="1:7" s="4" customFormat="1" ht="12.75">
      <c r="A5"/>
      <c r="B5" s="3" t="s">
        <v>132</v>
      </c>
      <c r="C5"/>
      <c r="F5"/>
      <c r="G5" s="5" t="s">
        <v>5</v>
      </c>
    </row>
    <row r="6" spans="1:7" s="4" customFormat="1" ht="13.5">
      <c r="A6" s="2" t="s">
        <v>6</v>
      </c>
      <c r="B6"/>
      <c r="C6"/>
      <c r="F6" s="2" t="s">
        <v>6</v>
      </c>
      <c r="G6"/>
    </row>
    <row r="7" spans="1:6" s="6" customFormat="1" ht="13.5">
      <c r="A7" s="2" t="s">
        <v>7</v>
      </c>
      <c r="B7"/>
      <c r="C7"/>
      <c r="F7" s="7" t="str">
        <f>A7</f>
        <v>24 февраля 2014</v>
      </c>
    </row>
    <row r="8" spans="1:7" s="4" customFormat="1" ht="13.5">
      <c r="A8" s="2"/>
      <c r="B8"/>
      <c r="C8"/>
      <c r="F8" s="2"/>
      <c r="G8"/>
    </row>
    <row r="9" s="4" customFormat="1" ht="12.75">
      <c r="D9" s="8" t="s">
        <v>8</v>
      </c>
    </row>
    <row r="10" s="4" customFormat="1" ht="12.75">
      <c r="D10" s="8" t="s">
        <v>9</v>
      </c>
    </row>
    <row r="11" s="4" customFormat="1" ht="12.75">
      <c r="D11" s="8" t="s">
        <v>10</v>
      </c>
    </row>
    <row r="12" spans="3:4" s="4" customFormat="1" ht="13.5">
      <c r="C12" s="9"/>
      <c r="D12" s="8" t="s">
        <v>11</v>
      </c>
    </row>
    <row r="13" s="4" customFormat="1" ht="12.75">
      <c r="D13" s="8" t="s">
        <v>12</v>
      </c>
    </row>
    <row r="14" s="4" customFormat="1" ht="12.75"/>
    <row r="15" spans="2:6" s="4" customFormat="1" ht="26.25" customHeight="1">
      <c r="B15" s="75" t="s">
        <v>13</v>
      </c>
      <c r="C15" s="75" t="s">
        <v>14</v>
      </c>
      <c r="D15" s="75" t="s">
        <v>15</v>
      </c>
      <c r="E15" s="75" t="s">
        <v>16</v>
      </c>
      <c r="F15" s="75" t="s">
        <v>17</v>
      </c>
    </row>
    <row r="16" spans="2:6" s="4" customFormat="1" ht="27.75" customHeight="1">
      <c r="B16" s="75"/>
      <c r="C16" s="75"/>
      <c r="D16" s="75"/>
      <c r="E16" s="75"/>
      <c r="F16" s="75"/>
    </row>
    <row r="17" spans="2:6" s="4" customFormat="1" ht="12.75">
      <c r="B17" s="10">
        <v>1</v>
      </c>
      <c r="C17" s="11" t="s">
        <v>18</v>
      </c>
      <c r="D17" s="11">
        <v>1917</v>
      </c>
      <c r="E17" s="12">
        <v>41313</v>
      </c>
      <c r="F17" s="12" t="s">
        <v>19</v>
      </c>
    </row>
    <row r="18" spans="2:6" s="4" customFormat="1" ht="12.75">
      <c r="B18" s="13">
        <v>2</v>
      </c>
      <c r="C18" s="14" t="s">
        <v>20</v>
      </c>
      <c r="D18" s="15" t="s">
        <v>21</v>
      </c>
      <c r="E18" s="16">
        <v>41213</v>
      </c>
      <c r="F18" s="16"/>
    </row>
    <row r="19" spans="2:6" s="4" customFormat="1" ht="12.75">
      <c r="B19" s="13">
        <v>3</v>
      </c>
      <c r="C19" s="14" t="s">
        <v>22</v>
      </c>
      <c r="D19" s="15" t="s">
        <v>23</v>
      </c>
      <c r="E19" s="16">
        <v>36817</v>
      </c>
      <c r="F19" s="16"/>
    </row>
    <row r="20" spans="2:6" s="4" customFormat="1" ht="12.75">
      <c r="B20" s="13">
        <v>4</v>
      </c>
      <c r="C20" s="14" t="s">
        <v>24</v>
      </c>
      <c r="D20" s="17">
        <v>1177</v>
      </c>
      <c r="E20" s="16">
        <v>41177</v>
      </c>
      <c r="F20" s="18">
        <v>42136</v>
      </c>
    </row>
    <row r="21" s="4" customFormat="1" ht="12.75">
      <c r="B21" s="19"/>
    </row>
    <row r="22" spans="2:6" s="4" customFormat="1" ht="13.5" customHeight="1">
      <c r="B22" s="20" t="s">
        <v>25</v>
      </c>
      <c r="C22" s="77" t="s">
        <v>26</v>
      </c>
      <c r="D22" s="77"/>
      <c r="E22" s="77"/>
      <c r="F22" s="77"/>
    </row>
    <row r="23" spans="2:6" s="4" customFormat="1" ht="13.5" customHeight="1">
      <c r="B23" s="21" t="s">
        <v>27</v>
      </c>
      <c r="C23" s="77" t="s">
        <v>28</v>
      </c>
      <c r="D23" s="77"/>
      <c r="E23" s="77"/>
      <c r="F23" s="77"/>
    </row>
    <row r="24" spans="2:6" s="4" customFormat="1" ht="13.5" customHeight="1">
      <c r="B24" s="21" t="s">
        <v>29</v>
      </c>
      <c r="C24" s="77" t="s">
        <v>30</v>
      </c>
      <c r="D24" s="77"/>
      <c r="E24" s="77"/>
      <c r="F24" s="77"/>
    </row>
    <row r="25" s="4" customFormat="1" ht="12.75"/>
    <row r="26" s="4" customFormat="1" ht="12.75"/>
    <row r="27" spans="2:6" s="4" customFormat="1" ht="34.5" customHeight="1">
      <c r="B27" s="76" t="s">
        <v>31</v>
      </c>
      <c r="C27" s="76" t="s">
        <v>32</v>
      </c>
      <c r="D27" s="76" t="s">
        <v>33</v>
      </c>
      <c r="E27" s="76"/>
      <c r="F27" s="76"/>
    </row>
    <row r="28" spans="2:6" s="4" customFormat="1" ht="13.5" customHeight="1">
      <c r="B28" s="76"/>
      <c r="C28" s="76"/>
      <c r="D28" s="76" t="s">
        <v>34</v>
      </c>
      <c r="E28" s="76"/>
      <c r="F28" s="14" t="s">
        <v>35</v>
      </c>
    </row>
    <row r="29" spans="2:6" s="4" customFormat="1" ht="12.75">
      <c r="B29" s="22"/>
      <c r="C29" s="22"/>
      <c r="D29" s="22"/>
      <c r="E29" s="22"/>
      <c r="F29" s="22"/>
    </row>
    <row r="30" spans="2:6" s="4" customFormat="1" ht="12.75">
      <c r="B30" s="22"/>
      <c r="C30" s="22"/>
      <c r="D30" s="22"/>
      <c r="E30" s="22"/>
      <c r="F30" s="22"/>
    </row>
    <row r="31" s="4" customFormat="1" ht="12.75"/>
    <row r="32" s="4" customFormat="1" ht="12.75"/>
    <row r="33" s="4" customFormat="1" ht="12.75"/>
    <row r="34" spans="1:8" s="4" customFormat="1" ht="114.75">
      <c r="A34" s="79">
        <v>4</v>
      </c>
      <c r="B34" s="23" t="s">
        <v>36</v>
      </c>
      <c r="C34" s="24" t="s">
        <v>37</v>
      </c>
      <c r="D34" s="23" t="s">
        <v>38</v>
      </c>
      <c r="E34" s="23" t="s">
        <v>39</v>
      </c>
      <c r="F34" s="24" t="s">
        <v>40</v>
      </c>
      <c r="G34" s="23" t="s">
        <v>41</v>
      </c>
      <c r="H34" s="23" t="s">
        <v>42</v>
      </c>
    </row>
    <row r="35" spans="1:8" s="4" customFormat="1" ht="12.75" customHeight="1">
      <c r="A35" s="79"/>
      <c r="B35" s="80" t="s">
        <v>43</v>
      </c>
      <c r="C35" s="25" t="s">
        <v>44</v>
      </c>
      <c r="D35" s="26">
        <v>2</v>
      </c>
      <c r="E35" s="26">
        <v>3</v>
      </c>
      <c r="F35" s="27"/>
      <c r="G35" s="81">
        <v>4</v>
      </c>
      <c r="H35" s="28"/>
    </row>
    <row r="36" spans="1:8" s="4" customFormat="1" ht="12.75">
      <c r="A36" s="79"/>
      <c r="B36" s="80"/>
      <c r="C36" s="29" t="s">
        <v>45</v>
      </c>
      <c r="D36" s="26">
        <v>1.2</v>
      </c>
      <c r="E36" s="26">
        <v>1.5</v>
      </c>
      <c r="F36" s="27"/>
      <c r="G36" s="81"/>
      <c r="H36" s="28"/>
    </row>
    <row r="37" spans="1:8" s="4" customFormat="1" ht="12.75">
      <c r="A37" s="79"/>
      <c r="B37" s="80"/>
      <c r="C37" s="29" t="s">
        <v>46</v>
      </c>
      <c r="D37" s="26"/>
      <c r="E37" s="26"/>
      <c r="F37" s="27"/>
      <c r="G37" s="81"/>
      <c r="H37" s="28"/>
    </row>
    <row r="38" spans="1:8" s="4" customFormat="1" ht="26.25" customHeight="1">
      <c r="A38" s="79"/>
      <c r="B38" s="80"/>
      <c r="C38" s="30" t="s">
        <v>47</v>
      </c>
      <c r="D38" s="26">
        <v>3.3</v>
      </c>
      <c r="E38" s="26">
        <v>2</v>
      </c>
      <c r="F38" s="31"/>
      <c r="G38" s="81"/>
      <c r="H38" s="32">
        <v>33700.01</v>
      </c>
    </row>
    <row r="39" spans="1:10" s="4" customFormat="1" ht="12.75" customHeight="1">
      <c r="A39" s="79"/>
      <c r="B39" s="82" t="s">
        <v>48</v>
      </c>
      <c r="C39" s="25" t="s">
        <v>44</v>
      </c>
      <c r="D39" s="32">
        <v>7.22</v>
      </c>
      <c r="E39" s="32">
        <v>10.9</v>
      </c>
      <c r="F39" s="81"/>
      <c r="G39" s="81">
        <v>36</v>
      </c>
      <c r="H39" s="81">
        <v>18881.91</v>
      </c>
      <c r="J39" s="34"/>
    </row>
    <row r="40" spans="1:10" s="4" customFormat="1" ht="12.75">
      <c r="A40" s="79"/>
      <c r="B40" s="82"/>
      <c r="C40" s="29" t="s">
        <v>49</v>
      </c>
      <c r="D40" s="32">
        <v>23.67</v>
      </c>
      <c r="E40" s="32">
        <v>19.22</v>
      </c>
      <c r="F40" s="81"/>
      <c r="G40" s="81"/>
      <c r="H40" s="81"/>
      <c r="J40" s="34"/>
    </row>
    <row r="41" spans="1:10" s="4" customFormat="1" ht="12.75">
      <c r="A41" s="79"/>
      <c r="B41" s="82"/>
      <c r="C41" s="29" t="s">
        <v>46</v>
      </c>
      <c r="D41" s="32">
        <f>2.11+2.5</f>
        <v>4.609999999999999</v>
      </c>
      <c r="E41" s="32">
        <v>2.1</v>
      </c>
      <c r="F41" s="81"/>
      <c r="G41" s="81"/>
      <c r="H41" s="81"/>
      <c r="J41" s="34"/>
    </row>
    <row r="42" spans="1:10" s="4" customFormat="1" ht="12.75">
      <c r="A42" s="79"/>
      <c r="B42" s="82"/>
      <c r="C42" s="30" t="s">
        <v>47</v>
      </c>
      <c r="D42" s="32">
        <v>9.89</v>
      </c>
      <c r="E42" s="32">
        <f>12.28+1.5</f>
        <v>13.78</v>
      </c>
      <c r="F42" s="81"/>
      <c r="G42" s="81"/>
      <c r="H42" s="81"/>
      <c r="J42" s="34"/>
    </row>
    <row r="43" spans="1:10" s="4" customFormat="1" ht="12.75">
      <c r="A43" s="79"/>
      <c r="B43" s="82"/>
      <c r="C43" s="35"/>
      <c r="D43" s="32"/>
      <c r="E43" s="32"/>
      <c r="F43" s="81"/>
      <c r="G43" s="81"/>
      <c r="H43" s="81"/>
      <c r="J43" s="34"/>
    </row>
    <row r="44" spans="1:10" s="4" customFormat="1" ht="26.25" customHeight="1">
      <c r="A44" s="79"/>
      <c r="B44" s="82"/>
      <c r="C44" s="35" t="s">
        <v>50</v>
      </c>
      <c r="D44" s="32">
        <f>SUM(D39:D43)</f>
        <v>45.39</v>
      </c>
      <c r="E44" s="32">
        <f>SUM(E39:E43)</f>
        <v>46</v>
      </c>
      <c r="F44" s="81"/>
      <c r="G44" s="81"/>
      <c r="H44" s="81"/>
      <c r="J44" s="34"/>
    </row>
    <row r="45" spans="1:8" s="4" customFormat="1" ht="25.5">
      <c r="A45" s="79"/>
      <c r="B45" s="36" t="s">
        <v>51</v>
      </c>
      <c r="C45" s="85"/>
      <c r="D45" s="78">
        <v>22.8</v>
      </c>
      <c r="E45" s="78">
        <v>6</v>
      </c>
      <c r="F45" s="78"/>
      <c r="G45" s="78">
        <v>9</v>
      </c>
      <c r="H45" s="78">
        <v>12245.78</v>
      </c>
    </row>
    <row r="46" spans="1:8" s="4" customFormat="1" ht="12.75">
      <c r="A46" s="79"/>
      <c r="B46" s="36" t="s">
        <v>52</v>
      </c>
      <c r="C46" s="85"/>
      <c r="D46" s="78"/>
      <c r="E46" s="78"/>
      <c r="F46" s="78"/>
      <c r="G46" s="78"/>
      <c r="H46" s="78"/>
    </row>
    <row r="47" spans="1:8" s="4" customFormat="1" ht="12.75" customHeight="1">
      <c r="A47" s="83" t="s">
        <v>53</v>
      </c>
      <c r="B47" s="83"/>
      <c r="C47" s="83"/>
      <c r="D47" s="39">
        <f>D45+D44+D38+D36+D35</f>
        <v>74.69</v>
      </c>
      <c r="E47" s="39">
        <f>E45+E44+E38+E36+E35</f>
        <v>58.5</v>
      </c>
      <c r="F47" s="39"/>
      <c r="G47" s="39">
        <f>SUM(G35:G46)</f>
        <v>49</v>
      </c>
      <c r="H47" s="39">
        <v>18958.94</v>
      </c>
    </row>
    <row r="48" spans="1:8" s="4" customFormat="1" ht="12.75">
      <c r="A48" s="13" t="s">
        <v>54</v>
      </c>
      <c r="B48" s="84" t="s">
        <v>55</v>
      </c>
      <c r="C48" s="84"/>
      <c r="D48" s="84" t="s">
        <v>56</v>
      </c>
      <c r="E48" s="84"/>
      <c r="F48" s="84"/>
      <c r="G48" s="84" t="s">
        <v>57</v>
      </c>
      <c r="H48" s="84"/>
    </row>
    <row r="49" spans="1:8" s="4" customFormat="1" ht="12.75">
      <c r="A49" s="13"/>
      <c r="B49" s="40"/>
      <c r="C49" s="40"/>
      <c r="D49" s="84"/>
      <c r="E49" s="84"/>
      <c r="F49" s="84"/>
      <c r="G49" s="84"/>
      <c r="H49" s="84"/>
    </row>
    <row r="50" spans="1:8" s="4" customFormat="1" ht="12.75">
      <c r="A50" s="13" t="s">
        <v>58</v>
      </c>
      <c r="B50" s="84" t="s">
        <v>59</v>
      </c>
      <c r="C50" s="84"/>
      <c r="D50" s="90">
        <v>0.72</v>
      </c>
      <c r="E50" s="90"/>
      <c r="F50" s="90"/>
      <c r="G50" s="91">
        <v>0.7512000000000001</v>
      </c>
      <c r="H50" s="91"/>
    </row>
    <row r="51" s="4" customFormat="1" ht="12.75"/>
    <row r="52" s="4" customFormat="1" ht="12.75"/>
    <row r="53" s="4" customFormat="1" ht="12.75"/>
    <row r="54" s="4" customFormat="1" ht="12.75"/>
    <row r="55" s="4" customFormat="1" ht="12.75"/>
    <row r="56" spans="3:9" s="4" customFormat="1" ht="15.75">
      <c r="C56" s="86" t="s">
        <v>60</v>
      </c>
      <c r="D56" s="86"/>
      <c r="E56" s="86"/>
      <c r="F56" s="86"/>
      <c r="G56" s="86"/>
      <c r="H56" s="86"/>
      <c r="I56" s="86"/>
    </row>
    <row r="57" spans="2:9" s="4" customFormat="1" ht="15" customHeight="1">
      <c r="B57" s="84" t="s">
        <v>61</v>
      </c>
      <c r="C57" s="87" t="s">
        <v>62</v>
      </c>
      <c r="D57" s="87"/>
      <c r="E57" s="88" t="s">
        <v>63</v>
      </c>
      <c r="F57" s="88"/>
      <c r="G57" s="89" t="s">
        <v>64</v>
      </c>
      <c r="H57" s="89"/>
      <c r="I57" s="89"/>
    </row>
    <row r="58" spans="2:9" s="4" customFormat="1" ht="15" customHeight="1">
      <c r="B58" s="84"/>
      <c r="C58" s="87"/>
      <c r="D58" s="87"/>
      <c r="E58" s="88"/>
      <c r="F58" s="88"/>
      <c r="G58" s="89"/>
      <c r="H58" s="89"/>
      <c r="I58" s="89"/>
    </row>
    <row r="59" spans="2:9" s="4" customFormat="1" ht="15" customHeight="1">
      <c r="B59" s="84"/>
      <c r="C59" s="87"/>
      <c r="D59" s="87"/>
      <c r="E59" s="88"/>
      <c r="F59" s="88"/>
      <c r="G59" s="89"/>
      <c r="H59" s="89"/>
      <c r="I59" s="89"/>
    </row>
    <row r="60" spans="2:9" s="4" customFormat="1" ht="15.75" customHeight="1">
      <c r="B60" s="13"/>
      <c r="C60" s="92" t="s">
        <v>65</v>
      </c>
      <c r="D60" s="92"/>
      <c r="E60" s="93">
        <v>100</v>
      </c>
      <c r="F60" s="93"/>
      <c r="G60" s="94">
        <v>100</v>
      </c>
      <c r="H60" s="94"/>
      <c r="I60" s="94"/>
    </row>
    <row r="61" spans="2:9" s="4" customFormat="1" ht="15" customHeight="1">
      <c r="B61" s="13"/>
      <c r="C61" s="95" t="s">
        <v>66</v>
      </c>
      <c r="D61" s="95"/>
      <c r="E61" s="96" t="s">
        <v>67</v>
      </c>
      <c r="F61" s="96"/>
      <c r="G61" s="97">
        <v>100</v>
      </c>
      <c r="H61" s="97"/>
      <c r="I61" s="97"/>
    </row>
    <row r="62" spans="2:9" s="4" customFormat="1" ht="15.75" customHeight="1">
      <c r="B62" s="13"/>
      <c r="C62" s="98" t="s">
        <v>68</v>
      </c>
      <c r="D62" s="98"/>
      <c r="E62" s="96"/>
      <c r="F62" s="96"/>
      <c r="G62" s="99"/>
      <c r="H62" s="99"/>
      <c r="I62" s="99"/>
    </row>
    <row r="63" spans="2:9" s="4" customFormat="1" ht="27.75" customHeight="1">
      <c r="B63" s="13"/>
      <c r="C63" s="92" t="s">
        <v>69</v>
      </c>
      <c r="D63" s="92"/>
      <c r="E63" s="100">
        <v>10</v>
      </c>
      <c r="F63" s="100"/>
      <c r="G63" s="101">
        <v>10</v>
      </c>
      <c r="H63" s="101"/>
      <c r="I63" s="101"/>
    </row>
    <row r="64" spans="2:9" s="4" customFormat="1" ht="31.5" customHeight="1">
      <c r="B64" s="13"/>
      <c r="C64" s="92" t="s">
        <v>70</v>
      </c>
      <c r="D64" s="92"/>
      <c r="E64" s="100">
        <v>100</v>
      </c>
      <c r="F64" s="100"/>
      <c r="G64" s="102">
        <v>100</v>
      </c>
      <c r="H64" s="102"/>
      <c r="I64" s="102"/>
    </row>
    <row r="65" spans="2:9" s="4" customFormat="1" ht="15.75" customHeight="1">
      <c r="B65" s="13"/>
      <c r="C65" s="92" t="s">
        <v>71</v>
      </c>
      <c r="D65" s="92"/>
      <c r="E65" s="100">
        <v>100</v>
      </c>
      <c r="F65" s="100"/>
      <c r="G65" s="102">
        <v>100</v>
      </c>
      <c r="H65" s="102"/>
      <c r="I65" s="102"/>
    </row>
    <row r="66" spans="1:10" ht="50.25" customHeight="1">
      <c r="A66" s="4"/>
      <c r="B66" s="40"/>
      <c r="C66" s="103" t="s">
        <v>72</v>
      </c>
      <c r="D66" s="103"/>
      <c r="E66" s="104" t="s">
        <v>73</v>
      </c>
      <c r="F66" s="104"/>
      <c r="G66" s="104" t="s">
        <v>74</v>
      </c>
      <c r="H66" s="104"/>
      <c r="I66" s="104"/>
      <c r="J66" s="4"/>
    </row>
    <row r="67" spans="2:9" s="4" customFormat="1" ht="45" customHeight="1">
      <c r="B67" s="13" t="s">
        <v>75</v>
      </c>
      <c r="C67" s="87" t="s">
        <v>76</v>
      </c>
      <c r="D67" s="87"/>
      <c r="E67" s="105">
        <v>100</v>
      </c>
      <c r="F67" s="105"/>
      <c r="G67" s="105">
        <v>100</v>
      </c>
      <c r="H67" s="105"/>
      <c r="I67" s="105"/>
    </row>
    <row r="68" spans="3:9" s="4" customFormat="1" ht="15.75">
      <c r="C68" s="41"/>
      <c r="D68" s="41"/>
      <c r="E68" s="41"/>
      <c r="F68" s="41"/>
      <c r="G68" s="41"/>
      <c r="H68" s="41"/>
      <c r="I68" s="41"/>
    </row>
    <row r="69" s="4" customFormat="1" ht="12.75"/>
    <row r="70" s="4" customFormat="1" ht="12.75"/>
    <row r="71" s="4" customFormat="1" ht="12.75"/>
    <row r="72" spans="2:10" s="4" customFormat="1" ht="27" customHeight="1">
      <c r="B72" s="20"/>
      <c r="C72" s="82"/>
      <c r="D72" s="82"/>
      <c r="E72" s="82"/>
      <c r="F72" s="83" t="s">
        <v>77</v>
      </c>
      <c r="G72" s="83"/>
      <c r="H72" s="82" t="s">
        <v>78</v>
      </c>
      <c r="I72" s="82"/>
      <c r="J72" s="82"/>
    </row>
    <row r="73" spans="2:10" s="4" customFormat="1" ht="45" customHeight="1">
      <c r="B73" s="38" t="s">
        <v>79</v>
      </c>
      <c r="C73" s="106" t="s">
        <v>80</v>
      </c>
      <c r="D73" s="106"/>
      <c r="E73" s="106"/>
      <c r="F73" s="82"/>
      <c r="G73" s="82"/>
      <c r="H73" s="107"/>
      <c r="I73" s="107"/>
      <c r="J73" s="107"/>
    </row>
    <row r="74" spans="2:10" s="4" customFormat="1" ht="45" customHeight="1">
      <c r="B74" s="38"/>
      <c r="C74" s="108">
        <v>211</v>
      </c>
      <c r="D74" s="108"/>
      <c r="E74" s="108"/>
      <c r="F74" s="109">
        <v>637</v>
      </c>
      <c r="G74" s="109"/>
      <c r="H74" s="110">
        <v>-100</v>
      </c>
      <c r="I74" s="110"/>
      <c r="J74" s="110"/>
    </row>
    <row r="75" spans="2:10" s="4" customFormat="1" ht="45" customHeight="1">
      <c r="B75" s="38"/>
      <c r="C75" s="108">
        <v>212</v>
      </c>
      <c r="D75" s="108"/>
      <c r="E75" s="108"/>
      <c r="F75" s="109">
        <v>-100</v>
      </c>
      <c r="G75" s="109"/>
      <c r="H75" s="110" t="s">
        <v>81</v>
      </c>
      <c r="I75" s="110"/>
      <c r="J75" s="110"/>
    </row>
    <row r="76" spans="2:10" s="4" customFormat="1" ht="45" customHeight="1">
      <c r="B76" s="38"/>
      <c r="C76" s="108">
        <v>213</v>
      </c>
      <c r="D76" s="108"/>
      <c r="E76" s="108"/>
      <c r="F76" s="109">
        <v>627.5</v>
      </c>
      <c r="G76" s="109"/>
      <c r="H76" s="110">
        <v>836.6</v>
      </c>
      <c r="I76" s="110"/>
      <c r="J76" s="110"/>
    </row>
    <row r="77" spans="2:10" s="4" customFormat="1" ht="45" customHeight="1">
      <c r="B77" s="38"/>
      <c r="C77" s="108">
        <v>221</v>
      </c>
      <c r="D77" s="108"/>
      <c r="E77" s="108"/>
      <c r="F77" s="109" t="s">
        <v>81</v>
      </c>
      <c r="G77" s="109"/>
      <c r="H77" s="110">
        <v>87.5</v>
      </c>
      <c r="I77" s="110"/>
      <c r="J77" s="110"/>
    </row>
    <row r="78" spans="2:10" s="4" customFormat="1" ht="45" customHeight="1">
      <c r="B78" s="38"/>
      <c r="C78" s="108">
        <v>223</v>
      </c>
      <c r="D78" s="108"/>
      <c r="E78" s="108"/>
      <c r="F78" s="109">
        <v>197.6</v>
      </c>
      <c r="G78" s="109"/>
      <c r="H78" s="110">
        <v>97.2</v>
      </c>
      <c r="I78" s="110"/>
      <c r="J78" s="110"/>
    </row>
    <row r="79" spans="2:10" s="4" customFormat="1" ht="45" customHeight="1">
      <c r="B79" s="38"/>
      <c r="C79" s="108">
        <v>225</v>
      </c>
      <c r="D79" s="108"/>
      <c r="E79" s="108"/>
      <c r="F79" s="109">
        <v>0</v>
      </c>
      <c r="G79" s="109"/>
      <c r="H79" s="110" t="s">
        <v>81</v>
      </c>
      <c r="I79" s="110"/>
      <c r="J79" s="110"/>
    </row>
    <row r="80" spans="2:10" s="4" customFormat="1" ht="45" customHeight="1">
      <c r="B80" s="38"/>
      <c r="C80" s="108">
        <v>226</v>
      </c>
      <c r="D80" s="108"/>
      <c r="E80" s="108"/>
      <c r="F80" s="109">
        <v>-100</v>
      </c>
      <c r="G80" s="109"/>
      <c r="H80" s="110" t="s">
        <v>81</v>
      </c>
      <c r="I80" s="110"/>
      <c r="J80" s="110"/>
    </row>
    <row r="81" spans="2:10" s="4" customFormat="1" ht="45" customHeight="1">
      <c r="B81" s="38"/>
      <c r="C81" s="108">
        <v>310</v>
      </c>
      <c r="D81" s="108"/>
      <c r="E81" s="108"/>
      <c r="F81" s="109">
        <v>0</v>
      </c>
      <c r="G81" s="109"/>
      <c r="H81" s="110">
        <v>0</v>
      </c>
      <c r="I81" s="110"/>
      <c r="J81" s="110"/>
    </row>
    <row r="82" spans="2:10" s="4" customFormat="1" ht="45" customHeight="1">
      <c r="B82" s="38"/>
      <c r="C82" s="108">
        <v>340</v>
      </c>
      <c r="D82" s="108"/>
      <c r="E82" s="108"/>
      <c r="F82" s="109">
        <v>0</v>
      </c>
      <c r="G82" s="109"/>
      <c r="H82" s="110">
        <v>0</v>
      </c>
      <c r="I82" s="110"/>
      <c r="J82" s="110"/>
    </row>
    <row r="83" spans="2:10" s="4" customFormat="1" ht="38.25" customHeight="1">
      <c r="B83" s="37" t="s">
        <v>82</v>
      </c>
      <c r="C83" s="83" t="s">
        <v>83</v>
      </c>
      <c r="D83" s="83"/>
      <c r="E83" s="83"/>
      <c r="F83" s="111">
        <v>0</v>
      </c>
      <c r="G83" s="111"/>
      <c r="H83" s="83">
        <v>0</v>
      </c>
      <c r="I83" s="83"/>
      <c r="J83" s="83"/>
    </row>
    <row r="84" spans="2:10" s="4" customFormat="1" ht="42.75" customHeight="1">
      <c r="B84" s="37" t="s">
        <v>84</v>
      </c>
      <c r="C84" s="83" t="s">
        <v>85</v>
      </c>
      <c r="D84" s="83"/>
      <c r="E84" s="83"/>
      <c r="F84" s="83"/>
      <c r="G84" s="83"/>
      <c r="H84" s="83"/>
      <c r="I84" s="83"/>
      <c r="J84" s="83"/>
    </row>
    <row r="85" spans="2:10" s="4" customFormat="1" ht="63.75" customHeight="1">
      <c r="B85" s="37" t="s">
        <v>86</v>
      </c>
      <c r="C85" s="83" t="s">
        <v>87</v>
      </c>
      <c r="D85" s="83"/>
      <c r="E85" s="83"/>
      <c r="F85" s="83"/>
      <c r="G85" s="83"/>
      <c r="H85" s="83"/>
      <c r="I85" s="83"/>
      <c r="J85" s="83"/>
    </row>
    <row r="86" spans="2:10" s="4" customFormat="1" ht="42.75" customHeight="1">
      <c r="B86" s="82" t="s">
        <v>88</v>
      </c>
      <c r="C86" s="82" t="s">
        <v>89</v>
      </c>
      <c r="D86" s="82"/>
      <c r="E86" s="82"/>
      <c r="F86" s="82"/>
      <c r="G86" s="82"/>
      <c r="H86" s="82"/>
      <c r="I86" s="82"/>
      <c r="J86" s="82"/>
    </row>
    <row r="87" spans="2:10" s="4" customFormat="1" ht="27" customHeight="1">
      <c r="B87" s="82"/>
      <c r="C87" s="82" t="s">
        <v>90</v>
      </c>
      <c r="D87" s="82"/>
      <c r="E87" s="82"/>
      <c r="F87" s="82"/>
      <c r="G87" s="82"/>
      <c r="H87" s="82"/>
      <c r="I87" s="82"/>
      <c r="J87" s="82"/>
    </row>
    <row r="88" spans="2:10" s="4" customFormat="1" ht="13.5" customHeight="1">
      <c r="B88" s="109" t="s">
        <v>91</v>
      </c>
      <c r="C88" s="109" t="s">
        <v>92</v>
      </c>
      <c r="D88" s="109"/>
      <c r="E88" s="109"/>
      <c r="F88" s="112"/>
      <c r="G88" s="112"/>
      <c r="H88" s="112"/>
      <c r="I88" s="112"/>
      <c r="J88" s="112"/>
    </row>
    <row r="89" spans="2:10" s="4" customFormat="1" ht="13.5" customHeight="1">
      <c r="B89" s="109"/>
      <c r="C89" s="109"/>
      <c r="D89" s="109"/>
      <c r="E89" s="109"/>
      <c r="F89" s="112"/>
      <c r="G89" s="112"/>
      <c r="H89" s="112"/>
      <c r="I89" s="112"/>
      <c r="J89" s="112"/>
    </row>
    <row r="90" spans="2:10" s="4" customFormat="1" ht="13.5" customHeight="1">
      <c r="B90" s="109"/>
      <c r="C90" s="109"/>
      <c r="D90" s="109"/>
      <c r="E90" s="109"/>
      <c r="F90" s="112"/>
      <c r="G90" s="112"/>
      <c r="H90" s="112"/>
      <c r="I90" s="112"/>
      <c r="J90" s="112"/>
    </row>
    <row r="91" spans="2:10" s="4" customFormat="1" ht="13.5" customHeight="1">
      <c r="B91" s="109"/>
      <c r="C91" s="109"/>
      <c r="D91" s="109"/>
      <c r="E91" s="109"/>
      <c r="F91" s="112"/>
      <c r="G91" s="112"/>
      <c r="H91" s="112"/>
      <c r="I91" s="112"/>
      <c r="J91" s="112"/>
    </row>
    <row r="92" spans="2:10" s="4" customFormat="1" ht="13.5" customHeight="1">
      <c r="B92" s="109"/>
      <c r="C92" s="109"/>
      <c r="D92" s="109"/>
      <c r="E92" s="109"/>
      <c r="F92" s="112"/>
      <c r="G92" s="112"/>
      <c r="H92" s="112"/>
      <c r="I92" s="112"/>
      <c r="J92" s="112"/>
    </row>
    <row r="93" spans="2:10" s="4" customFormat="1" ht="49.5" customHeight="1">
      <c r="B93" s="113" t="s">
        <v>93</v>
      </c>
      <c r="C93" s="109" t="s">
        <v>94</v>
      </c>
      <c r="D93" s="109"/>
      <c r="E93" s="109"/>
      <c r="F93" s="113"/>
      <c r="G93" s="113"/>
      <c r="H93" s="113"/>
      <c r="I93" s="113"/>
      <c r="J93" s="113"/>
    </row>
    <row r="94" spans="2:10" s="4" customFormat="1" ht="27" customHeight="1">
      <c r="B94" s="113"/>
      <c r="C94" s="109" t="s">
        <v>95</v>
      </c>
      <c r="D94" s="109"/>
      <c r="E94" s="109"/>
      <c r="F94" s="113"/>
      <c r="G94" s="113"/>
      <c r="H94" s="113"/>
      <c r="I94" s="113"/>
      <c r="J94" s="113"/>
    </row>
    <row r="95" spans="2:10" s="4" customFormat="1" ht="30" customHeight="1">
      <c r="B95" s="113"/>
      <c r="C95" s="114" t="s">
        <v>96</v>
      </c>
      <c r="D95" s="114"/>
      <c r="E95" s="114"/>
      <c r="F95" s="84"/>
      <c r="G95" s="84"/>
      <c r="H95" s="84"/>
      <c r="I95" s="84"/>
      <c r="J95" s="84"/>
    </row>
    <row r="96" spans="2:10" s="45" customFormat="1" ht="43.5" customHeight="1">
      <c r="B96" s="115" t="s">
        <v>97</v>
      </c>
      <c r="C96" s="116" t="s">
        <v>98</v>
      </c>
      <c r="D96" s="116"/>
      <c r="E96" s="116"/>
      <c r="F96" s="117"/>
      <c r="G96" s="117"/>
      <c r="H96" s="117"/>
      <c r="I96" s="117"/>
      <c r="J96" s="117"/>
    </row>
    <row r="97" spans="2:10" s="45" customFormat="1" ht="15" customHeight="1">
      <c r="B97" s="115"/>
      <c r="C97" s="118" t="s">
        <v>99</v>
      </c>
      <c r="D97" s="118"/>
      <c r="E97" s="118"/>
      <c r="F97" s="119"/>
      <c r="G97" s="119"/>
      <c r="H97" s="117"/>
      <c r="I97" s="117"/>
      <c r="J97" s="117"/>
    </row>
    <row r="98" spans="2:10" s="45" customFormat="1" ht="15" customHeight="1">
      <c r="B98" s="115"/>
      <c r="C98" s="118" t="s">
        <v>100</v>
      </c>
      <c r="D98" s="118"/>
      <c r="E98" s="118"/>
      <c r="F98" s="117"/>
      <c r="G98" s="117"/>
      <c r="H98" s="117"/>
      <c r="I98" s="117"/>
      <c r="J98" s="117"/>
    </row>
    <row r="99" spans="2:10" s="45" customFormat="1" ht="15.75">
      <c r="B99" s="117" t="s">
        <v>101</v>
      </c>
      <c r="C99" s="118" t="s">
        <v>102</v>
      </c>
      <c r="D99" s="118"/>
      <c r="E99" s="118"/>
      <c r="F99" s="117"/>
      <c r="G99" s="117"/>
      <c r="H99" s="117"/>
      <c r="I99" s="117"/>
      <c r="J99" s="117"/>
    </row>
    <row r="100" spans="2:10" s="45" customFormat="1" ht="33" customHeight="1">
      <c r="B100" s="117"/>
      <c r="C100" s="116" t="s">
        <v>103</v>
      </c>
      <c r="D100" s="116"/>
      <c r="E100" s="116"/>
      <c r="F100" s="117"/>
      <c r="G100" s="117"/>
      <c r="H100" s="120"/>
      <c r="I100" s="120"/>
      <c r="J100" s="120"/>
    </row>
    <row r="101" spans="2:11" s="45" customFormat="1" ht="74.25" customHeight="1">
      <c r="B101" s="46" t="s">
        <v>104</v>
      </c>
      <c r="C101" s="116" t="s">
        <v>105</v>
      </c>
      <c r="D101" s="116"/>
      <c r="E101" s="116"/>
      <c r="F101" s="124" t="s">
        <v>162</v>
      </c>
      <c r="G101" s="125"/>
      <c r="H101" s="126" t="s">
        <v>106</v>
      </c>
      <c r="I101" s="126"/>
      <c r="J101" s="126"/>
      <c r="K101" s="47"/>
    </row>
    <row r="102" spans="2:11" s="4" customFormat="1" ht="45" customHeight="1">
      <c r="B102" s="113" t="s">
        <v>107</v>
      </c>
      <c r="C102" s="87" t="s">
        <v>108</v>
      </c>
      <c r="D102" s="87"/>
      <c r="E102" s="87"/>
      <c r="F102" s="48" t="s">
        <v>109</v>
      </c>
      <c r="G102" s="49" t="s">
        <v>110</v>
      </c>
      <c r="H102" s="87" t="s">
        <v>109</v>
      </c>
      <c r="I102" s="87"/>
      <c r="J102" s="42" t="s">
        <v>110</v>
      </c>
      <c r="K102" s="19"/>
    </row>
    <row r="103" spans="2:11" s="4" customFormat="1" ht="15.75">
      <c r="B103" s="113"/>
      <c r="C103" s="87"/>
      <c r="D103" s="87"/>
      <c r="E103" s="87"/>
      <c r="F103" s="50">
        <v>21796.259</v>
      </c>
      <c r="G103" s="51">
        <v>21796.259</v>
      </c>
      <c r="H103" s="52">
        <f>SUM(H104:I113)</f>
        <v>23497.76</v>
      </c>
      <c r="I103" s="53"/>
      <c r="J103" s="51">
        <f>SUM(J104:K113)</f>
        <v>23497.76</v>
      </c>
      <c r="K103" s="54"/>
    </row>
    <row r="104" spans="2:11" s="4" customFormat="1" ht="15.75">
      <c r="B104" s="113"/>
      <c r="C104" s="42"/>
      <c r="D104" s="42"/>
      <c r="E104" s="55">
        <v>211</v>
      </c>
      <c r="F104" s="56">
        <v>12320.291</v>
      </c>
      <c r="G104" s="51">
        <v>12320.291</v>
      </c>
      <c r="H104" s="52">
        <v>14224.99</v>
      </c>
      <c r="I104" s="53"/>
      <c r="J104" s="51">
        <f aca="true" t="shared" si="0" ref="J104:J113">H104</f>
        <v>14224.99</v>
      </c>
      <c r="K104" s="57"/>
    </row>
    <row r="105" spans="2:11" s="4" customFormat="1" ht="15.75">
      <c r="B105" s="113"/>
      <c r="C105" s="42"/>
      <c r="D105" s="42"/>
      <c r="E105" s="55">
        <v>212</v>
      </c>
      <c r="F105" s="56">
        <v>46.65</v>
      </c>
      <c r="G105" s="51">
        <v>46.65</v>
      </c>
      <c r="H105" s="52">
        <v>48.07</v>
      </c>
      <c r="I105" s="53"/>
      <c r="J105" s="51">
        <f t="shared" si="0"/>
        <v>48.07</v>
      </c>
      <c r="K105" s="57"/>
    </row>
    <row r="106" spans="2:11" s="4" customFormat="1" ht="15.75">
      <c r="B106" s="113"/>
      <c r="C106" s="42"/>
      <c r="D106" s="42"/>
      <c r="E106" s="55">
        <v>213</v>
      </c>
      <c r="F106" s="56">
        <v>3706.26</v>
      </c>
      <c r="G106" s="51">
        <v>3706.26</v>
      </c>
      <c r="H106" s="52">
        <v>4177.55</v>
      </c>
      <c r="I106" s="53"/>
      <c r="J106" s="51">
        <f t="shared" si="0"/>
        <v>4177.55</v>
      </c>
      <c r="K106" s="57"/>
    </row>
    <row r="107" spans="2:11" s="4" customFormat="1" ht="15.75">
      <c r="B107" s="113"/>
      <c r="C107" s="42"/>
      <c r="D107" s="42"/>
      <c r="E107" s="55">
        <v>221</v>
      </c>
      <c r="F107" s="56">
        <v>12.42</v>
      </c>
      <c r="G107" s="58">
        <v>12.42</v>
      </c>
      <c r="H107" s="52">
        <v>11.94</v>
      </c>
      <c r="I107" s="53"/>
      <c r="J107" s="58">
        <f t="shared" si="0"/>
        <v>11.94</v>
      </c>
      <c r="K107" s="59"/>
    </row>
    <row r="108" spans="2:11" s="4" customFormat="1" ht="15.75">
      <c r="B108" s="113"/>
      <c r="C108" s="42"/>
      <c r="D108" s="42"/>
      <c r="E108" s="55">
        <v>223</v>
      </c>
      <c r="F108" s="56">
        <v>1951.29</v>
      </c>
      <c r="G108" s="52">
        <v>1951.29</v>
      </c>
      <c r="H108" s="52">
        <v>1892.87</v>
      </c>
      <c r="I108" s="53"/>
      <c r="J108" s="52">
        <f t="shared" si="0"/>
        <v>1892.87</v>
      </c>
      <c r="K108" s="59"/>
    </row>
    <row r="109" spans="2:11" s="4" customFormat="1" ht="15.75">
      <c r="B109" s="113"/>
      <c r="C109" s="42"/>
      <c r="D109" s="42"/>
      <c r="E109" s="55">
        <v>225</v>
      </c>
      <c r="F109" s="56">
        <v>2163.89</v>
      </c>
      <c r="G109" s="52">
        <v>2163.89</v>
      </c>
      <c r="H109" s="52">
        <v>1709.69</v>
      </c>
      <c r="I109" s="53"/>
      <c r="J109" s="52">
        <f t="shared" si="0"/>
        <v>1709.69</v>
      </c>
      <c r="K109" s="59"/>
    </row>
    <row r="110" spans="2:11" s="4" customFormat="1" ht="15.75">
      <c r="B110" s="113"/>
      <c r="C110" s="42"/>
      <c r="D110" s="42"/>
      <c r="E110" s="55">
        <v>226</v>
      </c>
      <c r="F110" s="56">
        <v>953.78</v>
      </c>
      <c r="G110" s="52">
        <v>953.78</v>
      </c>
      <c r="H110" s="52">
        <v>1012.4</v>
      </c>
      <c r="I110" s="53"/>
      <c r="J110" s="52">
        <f t="shared" si="0"/>
        <v>1012.4</v>
      </c>
      <c r="K110" s="59"/>
    </row>
    <row r="111" spans="2:11" s="4" customFormat="1" ht="15.75">
      <c r="B111" s="113"/>
      <c r="C111" s="42"/>
      <c r="D111" s="42"/>
      <c r="E111" s="55">
        <v>310</v>
      </c>
      <c r="F111" s="56">
        <v>376.98</v>
      </c>
      <c r="G111" s="52">
        <v>376.98</v>
      </c>
      <c r="H111" s="52">
        <v>107.66</v>
      </c>
      <c r="I111" s="53"/>
      <c r="J111" s="52">
        <f t="shared" si="0"/>
        <v>107.66</v>
      </c>
      <c r="K111" s="59"/>
    </row>
    <row r="112" spans="2:11" s="4" customFormat="1" ht="15.75">
      <c r="B112" s="113"/>
      <c r="C112" s="42"/>
      <c r="D112" s="42"/>
      <c r="E112" s="55">
        <v>340</v>
      </c>
      <c r="F112" s="56">
        <v>184.5</v>
      </c>
      <c r="G112" s="52">
        <v>184.5</v>
      </c>
      <c r="H112" s="52">
        <f>231.42+1.39</f>
        <v>232.80999999999997</v>
      </c>
      <c r="I112" s="53"/>
      <c r="J112" s="52">
        <f t="shared" si="0"/>
        <v>232.80999999999997</v>
      </c>
      <c r="K112" s="59"/>
    </row>
    <row r="113" spans="2:11" s="4" customFormat="1" ht="15.75">
      <c r="B113" s="113"/>
      <c r="C113" s="42"/>
      <c r="D113" s="42"/>
      <c r="E113" s="55">
        <v>290</v>
      </c>
      <c r="F113" s="56">
        <v>80.198</v>
      </c>
      <c r="G113" s="52">
        <v>80.198</v>
      </c>
      <c r="H113" s="52">
        <v>79.78</v>
      </c>
      <c r="I113" s="53"/>
      <c r="J113" s="52">
        <f t="shared" si="0"/>
        <v>79.78</v>
      </c>
      <c r="K113" s="59"/>
    </row>
    <row r="114" spans="2:11" s="4" customFormat="1" ht="47.25" customHeight="1">
      <c r="B114" s="113" t="s">
        <v>111</v>
      </c>
      <c r="C114" s="87" t="s">
        <v>112</v>
      </c>
      <c r="D114" s="87"/>
      <c r="E114" s="87"/>
      <c r="F114" s="60" t="s">
        <v>113</v>
      </c>
      <c r="G114" s="61" t="s">
        <v>114</v>
      </c>
      <c r="H114" s="121" t="s">
        <v>115</v>
      </c>
      <c r="I114" s="121"/>
      <c r="J114" s="62" t="s">
        <v>114</v>
      </c>
      <c r="K114" s="63"/>
    </row>
    <row r="115" spans="2:11" s="4" customFormat="1" ht="15.75">
      <c r="B115" s="113"/>
      <c r="C115" s="87"/>
      <c r="D115" s="87"/>
      <c r="E115" s="87"/>
      <c r="F115" s="64">
        <v>21796.259</v>
      </c>
      <c r="G115" s="65">
        <v>21776.759</v>
      </c>
      <c r="H115" s="52">
        <f>SUM(H116:I125)</f>
        <v>23497.76</v>
      </c>
      <c r="I115" s="53"/>
      <c r="J115" s="51">
        <f>SUM(J116:K125)</f>
        <v>23496.389999999996</v>
      </c>
      <c r="K115" s="66"/>
    </row>
    <row r="116" spans="2:10" s="4" customFormat="1" ht="15.75">
      <c r="B116" s="113"/>
      <c r="C116" s="67"/>
      <c r="D116" s="67"/>
      <c r="E116" s="55">
        <v>211</v>
      </c>
      <c r="F116" s="64">
        <v>12320.291</v>
      </c>
      <c r="G116" s="68">
        <v>12320.291</v>
      </c>
      <c r="H116" s="52">
        <f aca="true" t="shared" si="1" ref="H116:H125">H104</f>
        <v>14224.99</v>
      </c>
      <c r="I116" s="53"/>
      <c r="J116" s="69">
        <f aca="true" t="shared" si="2" ref="J116:J121">H116</f>
        <v>14224.99</v>
      </c>
    </row>
    <row r="117" spans="2:10" s="4" customFormat="1" ht="15.75">
      <c r="B117" s="113"/>
      <c r="C117" s="67"/>
      <c r="D117" s="67"/>
      <c r="E117" s="55">
        <v>212</v>
      </c>
      <c r="F117" s="64">
        <v>46.65</v>
      </c>
      <c r="G117" s="68">
        <v>46.65</v>
      </c>
      <c r="H117" s="52">
        <f t="shared" si="1"/>
        <v>48.07</v>
      </c>
      <c r="I117" s="53"/>
      <c r="J117" s="70">
        <f t="shared" si="2"/>
        <v>48.07</v>
      </c>
    </row>
    <row r="118" spans="2:10" s="4" customFormat="1" ht="15.75">
      <c r="B118" s="113"/>
      <c r="C118" s="67"/>
      <c r="D118" s="67"/>
      <c r="E118" s="55">
        <v>213</v>
      </c>
      <c r="F118" s="64">
        <v>3706.26</v>
      </c>
      <c r="G118" s="68">
        <v>3706.26</v>
      </c>
      <c r="H118" s="52">
        <f t="shared" si="1"/>
        <v>4177.55</v>
      </c>
      <c r="I118" s="53"/>
      <c r="J118" s="70">
        <f t="shared" si="2"/>
        <v>4177.55</v>
      </c>
    </row>
    <row r="119" spans="2:10" s="4" customFormat="1" ht="15.75">
      <c r="B119" s="113"/>
      <c r="C119" s="67"/>
      <c r="D119" s="67"/>
      <c r="E119" s="55">
        <v>221</v>
      </c>
      <c r="F119" s="64">
        <v>12.42</v>
      </c>
      <c r="G119" s="68">
        <v>12.42</v>
      </c>
      <c r="H119" s="52">
        <f t="shared" si="1"/>
        <v>11.94</v>
      </c>
      <c r="I119" s="53"/>
      <c r="J119" s="70">
        <f t="shared" si="2"/>
        <v>11.94</v>
      </c>
    </row>
    <row r="120" spans="2:10" s="4" customFormat="1" ht="15.75">
      <c r="B120" s="113"/>
      <c r="C120" s="67"/>
      <c r="D120" s="67"/>
      <c r="E120" s="55">
        <v>223</v>
      </c>
      <c r="F120" s="64">
        <v>1951.29</v>
      </c>
      <c r="G120" s="68">
        <v>1951.29</v>
      </c>
      <c r="H120" s="52">
        <f t="shared" si="1"/>
        <v>1892.87</v>
      </c>
      <c r="I120" s="53"/>
      <c r="J120" s="70">
        <f t="shared" si="2"/>
        <v>1892.87</v>
      </c>
    </row>
    <row r="121" spans="2:10" s="4" customFormat="1" ht="15.75">
      <c r="B121" s="113"/>
      <c r="C121" s="67"/>
      <c r="D121" s="67"/>
      <c r="E121" s="55">
        <v>225</v>
      </c>
      <c r="F121" s="64">
        <v>2163.89</v>
      </c>
      <c r="G121" s="68">
        <v>2163.89</v>
      </c>
      <c r="H121" s="52">
        <f t="shared" si="1"/>
        <v>1709.69</v>
      </c>
      <c r="I121" s="53"/>
      <c r="J121" s="70">
        <f t="shared" si="2"/>
        <v>1709.69</v>
      </c>
    </row>
    <row r="122" spans="2:10" s="4" customFormat="1" ht="15.75">
      <c r="B122" s="113"/>
      <c r="C122" s="67"/>
      <c r="D122" s="67"/>
      <c r="E122" s="55">
        <v>226</v>
      </c>
      <c r="F122" s="64">
        <v>953.78</v>
      </c>
      <c r="G122" s="68">
        <v>953.78</v>
      </c>
      <c r="H122" s="52">
        <f t="shared" si="1"/>
        <v>1012.4</v>
      </c>
      <c r="I122" s="53"/>
      <c r="J122" s="70">
        <v>1012.41</v>
      </c>
    </row>
    <row r="123" spans="2:10" s="4" customFormat="1" ht="15.75">
      <c r="B123" s="113"/>
      <c r="C123" s="67"/>
      <c r="D123" s="67"/>
      <c r="E123" s="55">
        <v>310</v>
      </c>
      <c r="F123" s="64">
        <v>376.98</v>
      </c>
      <c r="G123" s="68">
        <v>376.98</v>
      </c>
      <c r="H123" s="52">
        <f t="shared" si="1"/>
        <v>107.66</v>
      </c>
      <c r="I123" s="53"/>
      <c r="J123" s="70">
        <f>H123</f>
        <v>107.66</v>
      </c>
    </row>
    <row r="124" spans="2:10" s="4" customFormat="1" ht="15.75">
      <c r="B124" s="113"/>
      <c r="C124" s="67"/>
      <c r="D124" s="67"/>
      <c r="E124" s="55">
        <v>340</v>
      </c>
      <c r="F124" s="64">
        <v>184.5</v>
      </c>
      <c r="G124" s="68">
        <v>165</v>
      </c>
      <c r="H124" s="52">
        <f t="shared" si="1"/>
        <v>232.80999999999997</v>
      </c>
      <c r="I124" s="53"/>
      <c r="J124" s="70">
        <v>231.43</v>
      </c>
    </row>
    <row r="125" spans="2:10" s="4" customFormat="1" ht="15.75">
      <c r="B125" s="113"/>
      <c r="C125" s="67"/>
      <c r="D125" s="67"/>
      <c r="E125" s="55">
        <v>290</v>
      </c>
      <c r="F125" s="64">
        <v>80.198</v>
      </c>
      <c r="G125" s="68">
        <v>80.198</v>
      </c>
      <c r="H125" s="52">
        <f t="shared" si="1"/>
        <v>79.78</v>
      </c>
      <c r="I125" s="53"/>
      <c r="J125" s="70">
        <f>H125</f>
        <v>79.78</v>
      </c>
    </row>
    <row r="126" spans="2:10" s="4" customFormat="1" ht="88.5" customHeight="1">
      <c r="B126" s="44" t="s">
        <v>116</v>
      </c>
      <c r="C126" s="122" t="s">
        <v>117</v>
      </c>
      <c r="D126" s="122"/>
      <c r="E126" s="122"/>
      <c r="F126" s="39"/>
      <c r="G126" s="39"/>
      <c r="H126" s="123"/>
      <c r="I126" s="123"/>
      <c r="J126" s="39"/>
    </row>
    <row r="127" spans="2:10" s="4" customFormat="1" ht="27" customHeight="1">
      <c r="B127" s="127" t="s">
        <v>118</v>
      </c>
      <c r="C127" s="128" t="s">
        <v>119</v>
      </c>
      <c r="D127" s="128"/>
      <c r="E127" s="128"/>
      <c r="F127" s="71">
        <v>30</v>
      </c>
      <c r="G127" s="71"/>
      <c r="H127" s="129">
        <v>15</v>
      </c>
      <c r="I127" s="129"/>
      <c r="J127" s="71"/>
    </row>
    <row r="128" spans="2:10" s="4" customFormat="1" ht="21" customHeight="1">
      <c r="B128" s="127"/>
      <c r="C128" s="130" t="s">
        <v>120</v>
      </c>
      <c r="D128" s="130"/>
      <c r="E128" s="130"/>
      <c r="F128" s="71"/>
      <c r="G128" s="71"/>
      <c r="H128" s="129">
        <v>0</v>
      </c>
      <c r="I128" s="129"/>
      <c r="J128" s="71"/>
    </row>
    <row r="129" spans="2:10" s="4" customFormat="1" ht="30" customHeight="1">
      <c r="B129" s="127"/>
      <c r="C129" s="128" t="s">
        <v>121</v>
      </c>
      <c r="D129" s="128"/>
      <c r="E129" s="128"/>
      <c r="F129" s="71"/>
      <c r="G129" s="71"/>
      <c r="H129" s="129"/>
      <c r="I129" s="129"/>
      <c r="J129" s="71"/>
    </row>
    <row r="130" spans="2:9" s="4" customFormat="1" ht="81.75" customHeight="1">
      <c r="B130" s="132" t="s">
        <v>122</v>
      </c>
      <c r="C130" s="133" t="s">
        <v>123</v>
      </c>
      <c r="D130" s="134"/>
      <c r="E130" s="134"/>
      <c r="F130" s="134"/>
      <c r="G130" s="134"/>
      <c r="H130" s="134"/>
      <c r="I130" s="134"/>
    </row>
    <row r="131" spans="2:9" s="4" customFormat="1" ht="12.75" hidden="1">
      <c r="B131" s="132"/>
      <c r="C131" s="133"/>
      <c r="D131" s="134"/>
      <c r="E131" s="134"/>
      <c r="F131" s="134"/>
      <c r="G131" s="134"/>
      <c r="H131" s="134"/>
      <c r="I131" s="134"/>
    </row>
    <row r="132" spans="2:9" s="4" customFormat="1" ht="12.75" hidden="1">
      <c r="B132" s="132"/>
      <c r="C132" s="133"/>
      <c r="D132" s="134"/>
      <c r="E132" s="134"/>
      <c r="F132" s="134"/>
      <c r="G132" s="134"/>
      <c r="H132" s="134"/>
      <c r="I132" s="134"/>
    </row>
    <row r="133" spans="2:9" s="4" customFormat="1" ht="12.75" hidden="1">
      <c r="B133" s="132"/>
      <c r="C133" s="133"/>
      <c r="D133" s="134"/>
      <c r="E133" s="134"/>
      <c r="F133" s="134"/>
      <c r="G133" s="134"/>
      <c r="H133" s="134"/>
      <c r="I133" s="134"/>
    </row>
    <row r="134" spans="2:9" s="4" customFormat="1" ht="71.25" customHeight="1">
      <c r="B134" s="132" t="s">
        <v>124</v>
      </c>
      <c r="C134" s="82" t="s">
        <v>125</v>
      </c>
      <c r="D134" s="135"/>
      <c r="E134" s="135"/>
      <c r="F134" s="135"/>
      <c r="G134" s="135"/>
      <c r="H134" s="135"/>
      <c r="I134" s="135"/>
    </row>
    <row r="135" spans="2:9" s="4" customFormat="1" ht="12.75" hidden="1">
      <c r="B135" s="132"/>
      <c r="C135" s="82"/>
      <c r="D135" s="135"/>
      <c r="E135" s="135"/>
      <c r="F135" s="135"/>
      <c r="G135" s="135"/>
      <c r="H135" s="135"/>
      <c r="I135" s="135"/>
    </row>
    <row r="136" spans="2:9" s="4" customFormat="1" ht="12.75" hidden="1">
      <c r="B136" s="132"/>
      <c r="C136" s="82"/>
      <c r="D136" s="135"/>
      <c r="E136" s="135"/>
      <c r="F136" s="135"/>
      <c r="G136" s="135"/>
      <c r="H136" s="135"/>
      <c r="I136" s="135"/>
    </row>
    <row r="137" spans="2:9" s="4" customFormat="1" ht="13.5" customHeight="1">
      <c r="B137" s="85" t="s">
        <v>126</v>
      </c>
      <c r="C137" s="82" t="s">
        <v>127</v>
      </c>
      <c r="D137" s="82"/>
      <c r="E137" s="82"/>
      <c r="F137" s="82"/>
      <c r="G137" s="82"/>
      <c r="H137" s="82"/>
      <c r="I137" s="82"/>
    </row>
    <row r="138" spans="2:9" s="4" customFormat="1" ht="13.5" customHeight="1">
      <c r="B138" s="85"/>
      <c r="C138" s="72" t="s">
        <v>128</v>
      </c>
      <c r="D138" s="131"/>
      <c r="E138" s="131"/>
      <c r="F138" s="131"/>
      <c r="G138" s="131"/>
      <c r="H138" s="131"/>
      <c r="I138" s="131"/>
    </row>
    <row r="139" spans="2:9" s="4" customFormat="1" ht="25.5" customHeight="1">
      <c r="B139" s="85"/>
      <c r="C139" s="36" t="s">
        <v>129</v>
      </c>
      <c r="D139" s="83" t="s">
        <v>130</v>
      </c>
      <c r="E139" s="83"/>
      <c r="F139" s="83"/>
      <c r="G139" s="83"/>
      <c r="H139" s="83"/>
      <c r="I139" s="83"/>
    </row>
    <row r="140" spans="2:9" s="4" customFormat="1" ht="13.5" customHeight="1">
      <c r="B140" s="13"/>
      <c r="C140" s="14" t="s">
        <v>131</v>
      </c>
      <c r="D140" s="136" t="s">
        <v>132</v>
      </c>
      <c r="E140" s="136"/>
      <c r="F140" s="136"/>
      <c r="G140" s="136"/>
      <c r="H140" s="136"/>
      <c r="I140" s="136"/>
    </row>
    <row r="141" spans="2:9" s="4" customFormat="1" ht="12.75">
      <c r="B141" s="13"/>
      <c r="C141" s="14" t="s">
        <v>133</v>
      </c>
      <c r="D141" s="136" t="s">
        <v>134</v>
      </c>
      <c r="E141" s="136"/>
      <c r="F141" s="136"/>
      <c r="G141" s="136"/>
      <c r="H141" s="136"/>
      <c r="I141" s="136"/>
    </row>
    <row r="142" spans="2:9" s="4" customFormat="1" ht="12.75">
      <c r="B142" s="13"/>
      <c r="C142" s="14" t="s">
        <v>133</v>
      </c>
      <c r="D142" s="137" t="s">
        <v>163</v>
      </c>
      <c r="E142" s="136"/>
      <c r="F142" s="136"/>
      <c r="G142" s="136"/>
      <c r="H142" s="136"/>
      <c r="I142" s="136"/>
    </row>
    <row r="143" spans="2:9" s="4" customFormat="1" ht="12.75">
      <c r="B143" s="13"/>
      <c r="C143" s="14" t="s">
        <v>133</v>
      </c>
      <c r="D143" s="136" t="s">
        <v>135</v>
      </c>
      <c r="E143" s="136"/>
      <c r="F143" s="136"/>
      <c r="G143" s="136"/>
      <c r="H143" s="136"/>
      <c r="I143" s="136"/>
    </row>
    <row r="144" spans="2:9" s="4" customFormat="1" ht="12.75">
      <c r="B144" s="13"/>
      <c r="C144" s="14" t="s">
        <v>133</v>
      </c>
      <c r="D144" s="136" t="s">
        <v>136</v>
      </c>
      <c r="E144" s="136"/>
      <c r="F144" s="136"/>
      <c r="G144" s="136"/>
      <c r="H144" s="136"/>
      <c r="I144" s="136"/>
    </row>
    <row r="145" spans="3:5" s="4" customFormat="1" ht="15.75">
      <c r="C145" s="73"/>
      <c r="E145" s="8" t="s">
        <v>137</v>
      </c>
    </row>
    <row r="146" s="4" customFormat="1" ht="15.75">
      <c r="C146" s="73"/>
    </row>
    <row r="147" spans="2:10" s="4" customFormat="1" ht="39.75" customHeight="1">
      <c r="B147" s="33" t="s">
        <v>138</v>
      </c>
      <c r="C147" s="82" t="s">
        <v>139</v>
      </c>
      <c r="D147" s="82"/>
      <c r="E147" s="82"/>
      <c r="F147" s="82"/>
      <c r="G147" s="82" t="s">
        <v>140</v>
      </c>
      <c r="H147" s="82"/>
      <c r="I147" s="82" t="s">
        <v>141</v>
      </c>
      <c r="J147" s="82"/>
    </row>
    <row r="148" spans="2:10" s="4" customFormat="1" ht="32.25" customHeight="1">
      <c r="B148" s="43">
        <v>1</v>
      </c>
      <c r="C148" s="82" t="s">
        <v>142</v>
      </c>
      <c r="D148" s="82"/>
      <c r="E148" s="82"/>
      <c r="F148" s="82"/>
      <c r="G148" s="113" t="s">
        <v>143</v>
      </c>
      <c r="H148" s="113"/>
      <c r="I148" s="138" t="s">
        <v>144</v>
      </c>
      <c r="J148" s="138"/>
    </row>
    <row r="149" spans="2:10" s="4" customFormat="1" ht="56.25" customHeight="1">
      <c r="B149" s="43">
        <v>2</v>
      </c>
      <c r="C149" s="87" t="s">
        <v>145</v>
      </c>
      <c r="D149" s="87"/>
      <c r="E149" s="87"/>
      <c r="F149" s="87"/>
      <c r="G149" s="113"/>
      <c r="H149" s="113"/>
      <c r="I149" s="139"/>
      <c r="J149" s="139"/>
    </row>
    <row r="150" spans="2:10" s="4" customFormat="1" ht="67.5" customHeight="1">
      <c r="B150" s="74">
        <v>3</v>
      </c>
      <c r="C150" s="87" t="s">
        <v>146</v>
      </c>
      <c r="D150" s="87"/>
      <c r="E150" s="87"/>
      <c r="F150" s="87"/>
      <c r="G150" s="113"/>
      <c r="H150" s="113"/>
      <c r="I150" s="139"/>
      <c r="J150" s="139"/>
    </row>
    <row r="151" spans="2:10" s="4" customFormat="1" ht="50.25" customHeight="1">
      <c r="B151" s="74">
        <v>4</v>
      </c>
      <c r="C151" s="87" t="s">
        <v>147</v>
      </c>
      <c r="D151" s="87"/>
      <c r="E151" s="87"/>
      <c r="F151" s="87"/>
      <c r="G151" s="113" t="s">
        <v>148</v>
      </c>
      <c r="H151" s="113"/>
      <c r="I151" s="138" t="s">
        <v>149</v>
      </c>
      <c r="J151" s="138"/>
    </row>
    <row r="152" spans="2:10" s="4" customFormat="1" ht="63" customHeight="1">
      <c r="B152" s="74">
        <v>5</v>
      </c>
      <c r="C152" s="87" t="s">
        <v>150</v>
      </c>
      <c r="D152" s="87"/>
      <c r="E152" s="87"/>
      <c r="F152" s="87"/>
      <c r="G152" s="113"/>
      <c r="H152" s="113"/>
      <c r="I152" s="139"/>
      <c r="J152" s="139"/>
    </row>
    <row r="153" spans="2:10" s="4" customFormat="1" ht="63" customHeight="1">
      <c r="B153" s="74">
        <v>6</v>
      </c>
      <c r="C153" s="87" t="s">
        <v>151</v>
      </c>
      <c r="D153" s="87"/>
      <c r="E153" s="87"/>
      <c r="F153" s="87"/>
      <c r="G153" s="113"/>
      <c r="H153" s="113"/>
      <c r="I153" s="139"/>
      <c r="J153" s="139"/>
    </row>
    <row r="154" spans="2:10" s="4" customFormat="1" ht="54" customHeight="1">
      <c r="B154" s="74">
        <v>7</v>
      </c>
      <c r="C154" s="87" t="s">
        <v>152</v>
      </c>
      <c r="D154" s="87"/>
      <c r="E154" s="87"/>
      <c r="F154" s="87"/>
      <c r="G154" s="113">
        <v>3765.9</v>
      </c>
      <c r="H154" s="113"/>
      <c r="I154" s="113">
        <v>3765.9</v>
      </c>
      <c r="J154" s="113"/>
    </row>
    <row r="155" spans="2:10" s="4" customFormat="1" ht="62.25" customHeight="1">
      <c r="B155" s="74">
        <v>8</v>
      </c>
      <c r="C155" s="122" t="s">
        <v>153</v>
      </c>
      <c r="D155" s="122"/>
      <c r="E155" s="122"/>
      <c r="F155" s="122"/>
      <c r="G155" s="113"/>
      <c r="H155" s="113"/>
      <c r="I155" s="139"/>
      <c r="J155" s="139"/>
    </row>
    <row r="156" spans="2:10" s="4" customFormat="1" ht="72" customHeight="1">
      <c r="B156" s="74">
        <v>9</v>
      </c>
      <c r="C156" s="87" t="s">
        <v>154</v>
      </c>
      <c r="D156" s="87"/>
      <c r="E156" s="87"/>
      <c r="F156" s="87"/>
      <c r="G156" s="113"/>
      <c r="H156" s="113"/>
      <c r="I156" s="139"/>
      <c r="J156" s="139"/>
    </row>
    <row r="157" spans="2:10" s="4" customFormat="1" ht="57" customHeight="1">
      <c r="B157" s="74">
        <v>10</v>
      </c>
      <c r="C157" s="122" t="s">
        <v>155</v>
      </c>
      <c r="D157" s="122"/>
      <c r="E157" s="122"/>
      <c r="F157" s="122"/>
      <c r="G157" s="113">
        <v>1</v>
      </c>
      <c r="H157" s="113"/>
      <c r="I157" s="138">
        <v>1</v>
      </c>
      <c r="J157" s="138"/>
    </row>
    <row r="158" spans="2:10" s="4" customFormat="1" ht="63" customHeight="1">
      <c r="B158" s="74">
        <v>11</v>
      </c>
      <c r="C158" s="87" t="s">
        <v>156</v>
      </c>
      <c r="D158" s="87"/>
      <c r="E158" s="87"/>
      <c r="F158" s="87"/>
      <c r="G158" s="113"/>
      <c r="H158" s="113"/>
      <c r="I158" s="139"/>
      <c r="J158" s="139"/>
    </row>
    <row r="159" spans="2:10" s="4" customFormat="1" ht="78" customHeight="1">
      <c r="B159" s="74">
        <v>12</v>
      </c>
      <c r="C159" s="122" t="s">
        <v>157</v>
      </c>
      <c r="D159" s="122"/>
      <c r="E159" s="122"/>
      <c r="F159" s="122"/>
      <c r="G159" s="113"/>
      <c r="H159" s="113"/>
      <c r="I159" s="139"/>
      <c r="J159" s="139"/>
    </row>
    <row r="160" spans="2:10" s="4" customFormat="1" ht="63" customHeight="1">
      <c r="B160" s="74">
        <v>13</v>
      </c>
      <c r="C160" s="140" t="s">
        <v>158</v>
      </c>
      <c r="D160" s="140"/>
      <c r="E160" s="140"/>
      <c r="F160" s="140"/>
      <c r="G160" s="113"/>
      <c r="H160" s="113"/>
      <c r="I160" s="139"/>
      <c r="J160" s="139"/>
    </row>
    <row r="161" spans="2:10" s="4" customFormat="1" ht="55.5" customHeight="1">
      <c r="B161" s="74">
        <v>14</v>
      </c>
      <c r="C161" s="87" t="s">
        <v>159</v>
      </c>
      <c r="D161" s="87"/>
      <c r="E161" s="87"/>
      <c r="F161" s="87"/>
      <c r="G161" s="113" t="s">
        <v>160</v>
      </c>
      <c r="H161" s="113"/>
      <c r="I161" s="138" t="s">
        <v>161</v>
      </c>
      <c r="J161" s="138"/>
    </row>
  </sheetData>
  <sheetProtection/>
  <mergeCells count="220">
    <mergeCell ref="C160:F160"/>
    <mergeCell ref="G160:H160"/>
    <mergeCell ref="I160:J160"/>
    <mergeCell ref="C161:F161"/>
    <mergeCell ref="G161:H161"/>
    <mergeCell ref="I161:J161"/>
    <mergeCell ref="C158:F158"/>
    <mergeCell ref="G158:H158"/>
    <mergeCell ref="I158:J158"/>
    <mergeCell ref="C159:F159"/>
    <mergeCell ref="G159:H159"/>
    <mergeCell ref="I159:J159"/>
    <mergeCell ref="C156:F156"/>
    <mergeCell ref="G156:H156"/>
    <mergeCell ref="I156:J156"/>
    <mergeCell ref="C157:F157"/>
    <mergeCell ref="G157:H157"/>
    <mergeCell ref="I157:J157"/>
    <mergeCell ref="C154:F154"/>
    <mergeCell ref="G154:H154"/>
    <mergeCell ref="I154:J154"/>
    <mergeCell ref="C155:F155"/>
    <mergeCell ref="G155:H155"/>
    <mergeCell ref="I155:J155"/>
    <mergeCell ref="C152:F152"/>
    <mergeCell ref="G152:H152"/>
    <mergeCell ref="I152:J152"/>
    <mergeCell ref="C153:F153"/>
    <mergeCell ref="G153:H153"/>
    <mergeCell ref="I153:J153"/>
    <mergeCell ref="C150:F150"/>
    <mergeCell ref="G150:H150"/>
    <mergeCell ref="I150:J150"/>
    <mergeCell ref="C151:F151"/>
    <mergeCell ref="G151:H151"/>
    <mergeCell ref="I151:J151"/>
    <mergeCell ref="C148:F148"/>
    <mergeCell ref="G148:H148"/>
    <mergeCell ref="I148:J148"/>
    <mergeCell ref="C149:F149"/>
    <mergeCell ref="G149:H149"/>
    <mergeCell ref="I149:J149"/>
    <mergeCell ref="D144:I144"/>
    <mergeCell ref="C147:F147"/>
    <mergeCell ref="G147:H147"/>
    <mergeCell ref="I147:J147"/>
    <mergeCell ref="D140:I140"/>
    <mergeCell ref="D141:I141"/>
    <mergeCell ref="D142:I142"/>
    <mergeCell ref="D143:I143"/>
    <mergeCell ref="B137:B139"/>
    <mergeCell ref="C137:I137"/>
    <mergeCell ref="D138:I138"/>
    <mergeCell ref="D139:I139"/>
    <mergeCell ref="B130:B133"/>
    <mergeCell ref="C130:C133"/>
    <mergeCell ref="D130:I133"/>
    <mergeCell ref="B134:B136"/>
    <mergeCell ref="C134:C136"/>
    <mergeCell ref="D134:I136"/>
    <mergeCell ref="B127:B129"/>
    <mergeCell ref="C127:E127"/>
    <mergeCell ref="H127:I127"/>
    <mergeCell ref="C128:E128"/>
    <mergeCell ref="H128:I128"/>
    <mergeCell ref="C129:E129"/>
    <mergeCell ref="H129:I129"/>
    <mergeCell ref="B114:B125"/>
    <mergeCell ref="C114:E115"/>
    <mergeCell ref="H114:I114"/>
    <mergeCell ref="C126:E126"/>
    <mergeCell ref="H126:I126"/>
    <mergeCell ref="C101:E101"/>
    <mergeCell ref="F101:G101"/>
    <mergeCell ref="H101:J101"/>
    <mergeCell ref="B102:B113"/>
    <mergeCell ref="C102:E103"/>
    <mergeCell ref="H102:I102"/>
    <mergeCell ref="B99:B100"/>
    <mergeCell ref="C99:E99"/>
    <mergeCell ref="F99:G99"/>
    <mergeCell ref="H99:J99"/>
    <mergeCell ref="C100:E100"/>
    <mergeCell ref="F100:G100"/>
    <mergeCell ref="H100:J100"/>
    <mergeCell ref="B96:B98"/>
    <mergeCell ref="C96:E96"/>
    <mergeCell ref="F96:G96"/>
    <mergeCell ref="H96:J96"/>
    <mergeCell ref="C97:E97"/>
    <mergeCell ref="F97:G97"/>
    <mergeCell ref="H97:J97"/>
    <mergeCell ref="C98:E98"/>
    <mergeCell ref="F98:G98"/>
    <mergeCell ref="H98:J98"/>
    <mergeCell ref="B93:B95"/>
    <mergeCell ref="C93:E93"/>
    <mergeCell ref="F93:G93"/>
    <mergeCell ref="H93:J93"/>
    <mergeCell ref="C94:E94"/>
    <mergeCell ref="F94:G94"/>
    <mergeCell ref="H94:J94"/>
    <mergeCell ref="C95:E95"/>
    <mergeCell ref="F95:G95"/>
    <mergeCell ref="H95:J95"/>
    <mergeCell ref="B88:B92"/>
    <mergeCell ref="C88:E92"/>
    <mergeCell ref="F88:G92"/>
    <mergeCell ref="H88:J92"/>
    <mergeCell ref="C85:E85"/>
    <mergeCell ref="F85:G85"/>
    <mergeCell ref="H85:J85"/>
    <mergeCell ref="B86:B87"/>
    <mergeCell ref="C86:E86"/>
    <mergeCell ref="F86:G86"/>
    <mergeCell ref="H86:J86"/>
    <mergeCell ref="C87:E87"/>
    <mergeCell ref="F87:G87"/>
    <mergeCell ref="H87:J87"/>
    <mergeCell ref="C83:E83"/>
    <mergeCell ref="F83:G83"/>
    <mergeCell ref="H83:J83"/>
    <mergeCell ref="C84:E84"/>
    <mergeCell ref="F84:G84"/>
    <mergeCell ref="H84:J84"/>
    <mergeCell ref="C81:E81"/>
    <mergeCell ref="F81:G81"/>
    <mergeCell ref="H81:J81"/>
    <mergeCell ref="C82:E82"/>
    <mergeCell ref="F82:G82"/>
    <mergeCell ref="H82:J82"/>
    <mergeCell ref="C79:E79"/>
    <mergeCell ref="F79:G79"/>
    <mergeCell ref="H79:J79"/>
    <mergeCell ref="C80:E80"/>
    <mergeCell ref="F80:G80"/>
    <mergeCell ref="H80:J80"/>
    <mergeCell ref="C77:E77"/>
    <mergeCell ref="F77:G77"/>
    <mergeCell ref="H77:J77"/>
    <mergeCell ref="C78:E78"/>
    <mergeCell ref="F78:G78"/>
    <mergeCell ref="H78:J78"/>
    <mergeCell ref="C75:E75"/>
    <mergeCell ref="F75:G75"/>
    <mergeCell ref="H75:J75"/>
    <mergeCell ref="C76:E76"/>
    <mergeCell ref="F76:G76"/>
    <mergeCell ref="H76:J76"/>
    <mergeCell ref="C73:E73"/>
    <mergeCell ref="F73:G73"/>
    <mergeCell ref="H73:J73"/>
    <mergeCell ref="C74:E74"/>
    <mergeCell ref="F74:G74"/>
    <mergeCell ref="H74:J74"/>
    <mergeCell ref="C67:D67"/>
    <mergeCell ref="E67:F67"/>
    <mergeCell ref="G67:I67"/>
    <mergeCell ref="C72:E72"/>
    <mergeCell ref="F72:G72"/>
    <mergeCell ref="H72:J72"/>
    <mergeCell ref="C65:D65"/>
    <mergeCell ref="E65:F65"/>
    <mergeCell ref="G65:I65"/>
    <mergeCell ref="C66:D66"/>
    <mergeCell ref="E66:F66"/>
    <mergeCell ref="G66:I66"/>
    <mergeCell ref="C63:D63"/>
    <mergeCell ref="E63:F63"/>
    <mergeCell ref="G63:I63"/>
    <mergeCell ref="C64:D64"/>
    <mergeCell ref="E64:F64"/>
    <mergeCell ref="G64:I64"/>
    <mergeCell ref="C60:D60"/>
    <mergeCell ref="E60:F60"/>
    <mergeCell ref="G60:I60"/>
    <mergeCell ref="C61:D61"/>
    <mergeCell ref="E61:F62"/>
    <mergeCell ref="G61:I61"/>
    <mergeCell ref="C62:D62"/>
    <mergeCell ref="G62:I62"/>
    <mergeCell ref="C56:I56"/>
    <mergeCell ref="B57:B59"/>
    <mergeCell ref="C57:D59"/>
    <mergeCell ref="E57:F59"/>
    <mergeCell ref="G57:I59"/>
    <mergeCell ref="D49:F49"/>
    <mergeCell ref="G49:H49"/>
    <mergeCell ref="B50:C50"/>
    <mergeCell ref="D50:F50"/>
    <mergeCell ref="G50:H50"/>
    <mergeCell ref="A47:C47"/>
    <mergeCell ref="B48:C48"/>
    <mergeCell ref="D48:F48"/>
    <mergeCell ref="G48:H48"/>
    <mergeCell ref="H39:H44"/>
    <mergeCell ref="C45:C46"/>
    <mergeCell ref="D45:D46"/>
    <mergeCell ref="E45:E46"/>
    <mergeCell ref="F45:F46"/>
    <mergeCell ref="G45:G46"/>
    <mergeCell ref="B15:B16"/>
    <mergeCell ref="C15:C16"/>
    <mergeCell ref="H45:H46"/>
    <mergeCell ref="A34:A46"/>
    <mergeCell ref="B35:B38"/>
    <mergeCell ref="G35:G38"/>
    <mergeCell ref="B39:B44"/>
    <mergeCell ref="F39:F44"/>
    <mergeCell ref="G39:G44"/>
    <mergeCell ref="D15:D16"/>
    <mergeCell ref="E15:E16"/>
    <mergeCell ref="B27:B28"/>
    <mergeCell ref="C27:C28"/>
    <mergeCell ref="D27:F27"/>
    <mergeCell ref="D28:E28"/>
    <mergeCell ref="F15:F16"/>
    <mergeCell ref="C22:F22"/>
    <mergeCell ref="C23:F23"/>
    <mergeCell ref="C24:F2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"Рэст"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Чингис</dc:creator>
  <cp:keywords/>
  <dc:description/>
  <cp:lastModifiedBy>1</cp:lastModifiedBy>
  <dcterms:created xsi:type="dcterms:W3CDTF">2015-02-26T03:41:55Z</dcterms:created>
  <dcterms:modified xsi:type="dcterms:W3CDTF">2016-03-06T13:11:45Z</dcterms:modified>
  <cp:category/>
  <cp:version/>
  <cp:contentType/>
  <cp:contentStatus/>
</cp:coreProperties>
</file>